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4" activeTab="0"/>
  </bookViews>
  <sheets>
    <sheet name="Auszahlungen" sheetId="1" r:id="rId1"/>
    <sheet name="Konfiguration" sheetId="2" r:id="rId2"/>
    <sheet name="Anleitung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2"/>
          </rPr>
          <t>Die Rechnungsnummer deiner Rechnung</t>
        </r>
      </text>
    </comment>
    <comment ref="B2" authorId="0">
      <text>
        <r>
          <rPr>
            <sz val="10"/>
            <rFont val="Arial"/>
            <family val="2"/>
          </rPr>
          <t>Rechnungsbetrag inklusive Umsatzsteuer</t>
        </r>
      </text>
    </comment>
    <comment ref="C2" authorId="0">
      <text>
        <r>
          <rPr>
            <sz val="10"/>
            <rFont val="Arial"/>
            <family val="2"/>
          </rPr>
          <t>Solltest du deinem Kunden Skonto gewähren. Kannst du den Prozentwert hier eintragen.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>Dein Einkommenssteuersatz.</t>
        </r>
      </text>
    </comment>
    <comment ref="B4" authorId="0">
      <text>
        <r>
          <rPr>
            <sz val="10"/>
            <rFont val="Arial"/>
            <family val="2"/>
          </rPr>
          <t>Deine Geschäftskosten</t>
        </r>
      </text>
    </comment>
  </commentList>
</comments>
</file>

<file path=xl/sharedStrings.xml><?xml version="1.0" encoding="utf-8"?>
<sst xmlns="http://schemas.openxmlformats.org/spreadsheetml/2006/main" count="18" uniqueCount="18">
  <si>
    <t>Rechnung Nr.</t>
  </si>
  <si>
    <t>Rechnungsbetrag</t>
  </si>
  <si>
    <t>Skonto</t>
  </si>
  <si>
    <t>Skonto Summe</t>
  </si>
  <si>
    <t>Nach Skonto</t>
  </si>
  <si>
    <t>MwSt.</t>
  </si>
  <si>
    <t>Brutto</t>
  </si>
  <si>
    <t>Eink-St.</t>
  </si>
  <si>
    <t>Steuer-rücklage</t>
  </si>
  <si>
    <t>Geschäfts-kosten</t>
  </si>
  <si>
    <t>Auszahlung privat</t>
  </si>
  <si>
    <t>Summe</t>
  </si>
  <si>
    <t>Konfiguration</t>
  </si>
  <si>
    <t>Mehrwertsteuersatz</t>
  </si>
  <si>
    <t>Einkommenssteuersatz</t>
  </si>
  <si>
    <t>Geschäftskosten</t>
  </si>
  <si>
    <t>Wie du als Freiberufler den Überblick über deine Finanzen behältst</t>
  </si>
  <si>
    <t>http://jensjaeger.de/wie-du-als-freiberufler-den-ueberblick-ueber-deine-finanzen-behaeltst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</si>
</sst>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1]"/>
    <numFmt numFmtId="166" formatCode="0.00%"/>
  </numFmts>
  <fonts count="4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164" fontId="0" fillId="5" borderId="1" xfId="0" applyNumberFormat="1" applyFont="1" applyFill="1" applyBorder="1" applyAlignment="1">
      <alignment wrapText="1"/>
    </xf>
    <xf numFmtId="165" fontId="0" fillId="5" borderId="1" xfId="0" applyNumberFormat="1" applyFont="1" applyFill="1" applyBorder="1" applyAlignment="1">
      <alignment wrapText="1"/>
    </xf>
    <xf numFmtId="166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5" fontId="0" fillId="2" borderId="1" xfId="0" applyNumberFormat="1" applyFont="1" applyFill="1" applyBorder="1" applyAlignment="1">
      <alignment wrapText="1"/>
    </xf>
    <xf numFmtId="165" fontId="0" fillId="3" borderId="1" xfId="0" applyNumberFormat="1" applyFont="1" applyFill="1" applyBorder="1" applyAlignment="1">
      <alignment wrapText="1"/>
    </xf>
    <xf numFmtId="165" fontId="0" fillId="4" borderId="1" xfId="0" applyNumberFormat="1" applyFont="1" applyFill="1" applyBorder="1" applyAlignment="1">
      <alignment wrapText="1"/>
    </xf>
    <xf numFmtId="164" fontId="1" fillId="5" borderId="1" xfId="0" applyFont="1" applyFill="1" applyBorder="1" applyAlignment="1">
      <alignment/>
    </xf>
    <xf numFmtId="165" fontId="1" fillId="5" borderId="1" xfId="0" applyNumberFormat="1" applyFont="1" applyFill="1" applyBorder="1" applyAlignment="1">
      <alignment/>
    </xf>
    <xf numFmtId="164" fontId="1" fillId="0" borderId="0" xfId="0" applyFont="1" applyAlignment="1">
      <alignment/>
    </xf>
    <xf numFmtId="166" fontId="0" fillId="0" borderId="0" xfId="0" applyNumberFormat="1" applyAlignment="1">
      <alignment/>
    </xf>
    <xf numFmtId="164" fontId="2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jensjaeger.de/wie-du-als-freiberufler-den-ueberblick-ueber-deine-finanzen-behaelts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30" zoomScaleNormal="130" workbookViewId="0" topLeftCell="A1">
      <selection activeCell="B2" sqref="B2"/>
    </sheetView>
  </sheetViews>
  <sheetFormatPr defaultColWidth="12.57421875" defaultRowHeight="12.75"/>
  <cols>
    <col min="1" max="2" width="11.57421875" style="0" customWidth="1"/>
    <col min="3" max="3" width="7.28125" style="0" customWidth="1"/>
    <col min="4" max="4" width="8.57421875" style="0" customWidth="1"/>
    <col min="5" max="16384" width="11.57421875" style="0" customWidth="1"/>
  </cols>
  <sheetData>
    <row r="1" spans="1:11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</row>
    <row r="2" spans="1:11" ht="14.25" customHeight="1">
      <c r="A2" s="6">
        <v>1</v>
      </c>
      <c r="B2" s="7">
        <v>1190</v>
      </c>
      <c r="C2" s="8">
        <v>0</v>
      </c>
      <c r="D2" s="9">
        <f>((B2*C2)*100)/119</f>
        <v>0</v>
      </c>
      <c r="E2" s="9">
        <f>B2-D2</f>
        <v>1190</v>
      </c>
      <c r="F2" s="9">
        <f>G2*0.19</f>
        <v>190</v>
      </c>
      <c r="G2" s="9">
        <f>(E2*100)/119</f>
        <v>1000</v>
      </c>
      <c r="H2" s="9">
        <f>G2*Konfiguration!$B$3</f>
        <v>250</v>
      </c>
      <c r="I2" s="10">
        <f>H2+F2</f>
        <v>440</v>
      </c>
      <c r="J2" s="11">
        <f>G2*Konfiguration!$B$4</f>
        <v>150</v>
      </c>
      <c r="K2" s="12">
        <f>(E2-I2)-J2</f>
        <v>600</v>
      </c>
    </row>
    <row r="3" spans="1:11" ht="14.25" customHeight="1">
      <c r="A3" s="6">
        <f>A2+1</f>
        <v>2</v>
      </c>
      <c r="B3" s="7">
        <v>0</v>
      </c>
      <c r="C3" s="8">
        <v>0</v>
      </c>
      <c r="D3" s="9">
        <f>((B3*C3)*100)/119</f>
        <v>0</v>
      </c>
      <c r="E3" s="9">
        <f>B3-D3</f>
        <v>0</v>
      </c>
      <c r="F3" s="9">
        <f>G3*0.19</f>
        <v>0</v>
      </c>
      <c r="G3" s="9">
        <f>(E3*100)/119</f>
        <v>0</v>
      </c>
      <c r="H3" s="9">
        <f>G3*Konfiguration!$B$3</f>
        <v>0</v>
      </c>
      <c r="I3" s="10">
        <f>H3+F3</f>
        <v>0</v>
      </c>
      <c r="J3" s="11">
        <f>G3*Konfiguration!$B$4</f>
        <v>0</v>
      </c>
      <c r="K3" s="12">
        <f>(E3-I3)-J3</f>
        <v>0</v>
      </c>
    </row>
    <row r="4" spans="1:11" ht="14.25" customHeight="1">
      <c r="A4" s="6">
        <f>A3+1</f>
        <v>3</v>
      </c>
      <c r="B4" s="7">
        <v>0</v>
      </c>
      <c r="C4" s="8">
        <v>0</v>
      </c>
      <c r="D4" s="9">
        <f>((B4*C4)*100)/119</f>
        <v>0</v>
      </c>
      <c r="E4" s="9">
        <f>B4-D4</f>
        <v>0</v>
      </c>
      <c r="F4" s="9">
        <f>G4*0.19</f>
        <v>0</v>
      </c>
      <c r="G4" s="9">
        <f>(E4*100)/119</f>
        <v>0</v>
      </c>
      <c r="H4" s="9">
        <f>G4*Konfiguration!$B$3</f>
        <v>0</v>
      </c>
      <c r="I4" s="10">
        <f>H4+F4</f>
        <v>0</v>
      </c>
      <c r="J4" s="11">
        <f>G4*Konfiguration!$B$4</f>
        <v>0</v>
      </c>
      <c r="K4" s="12">
        <f>(E4-I4)-J4</f>
        <v>0</v>
      </c>
    </row>
    <row r="5" spans="1:11" ht="14.25" customHeight="1">
      <c r="A5" s="6">
        <f>A4+1</f>
        <v>4</v>
      </c>
      <c r="B5" s="7">
        <v>0</v>
      </c>
      <c r="C5" s="8">
        <v>0</v>
      </c>
      <c r="D5" s="9">
        <f>((B5*C5)*100)/119</f>
        <v>0</v>
      </c>
      <c r="E5" s="9">
        <f>B5-D5</f>
        <v>0</v>
      </c>
      <c r="F5" s="9">
        <f>G5*0.19</f>
        <v>0</v>
      </c>
      <c r="G5" s="9">
        <f>(E5*100)/119</f>
        <v>0</v>
      </c>
      <c r="H5" s="9">
        <f>G5*Konfiguration!$B$3</f>
        <v>0</v>
      </c>
      <c r="I5" s="10">
        <f>H5+F5</f>
        <v>0</v>
      </c>
      <c r="J5" s="11">
        <f>G5*Konfiguration!$B$4</f>
        <v>0</v>
      </c>
      <c r="K5" s="12">
        <f>(E5-I5)-J5</f>
        <v>0</v>
      </c>
    </row>
    <row r="6" spans="1:11" ht="14.25" customHeight="1">
      <c r="A6" s="6">
        <f>A5+1</f>
        <v>5</v>
      </c>
      <c r="B6" s="7">
        <v>0</v>
      </c>
      <c r="C6" s="8">
        <v>0</v>
      </c>
      <c r="D6" s="9">
        <f>((B6*C6)*100)/119</f>
        <v>0</v>
      </c>
      <c r="E6" s="9">
        <f>B6-D6</f>
        <v>0</v>
      </c>
      <c r="F6" s="9">
        <f>G6*0.19</f>
        <v>0</v>
      </c>
      <c r="G6" s="9">
        <f>(E6*100)/119</f>
        <v>0</v>
      </c>
      <c r="H6" s="9">
        <f>G6*Konfiguration!$B$3</f>
        <v>0</v>
      </c>
      <c r="I6" s="10">
        <f>H6+F6</f>
        <v>0</v>
      </c>
      <c r="J6" s="11">
        <f>G6*Konfiguration!$B$4</f>
        <v>0</v>
      </c>
      <c r="K6" s="12">
        <f>(E6-I6)-J6</f>
        <v>0</v>
      </c>
    </row>
    <row r="7" spans="1:11" ht="14.25" customHeight="1">
      <c r="A7" s="6">
        <f>A6+1</f>
        <v>6</v>
      </c>
      <c r="B7" s="7">
        <v>0</v>
      </c>
      <c r="C7" s="8">
        <v>0</v>
      </c>
      <c r="D7" s="9">
        <f>((B7*C7)*100)/119</f>
        <v>0</v>
      </c>
      <c r="E7" s="9">
        <f>B7-D7</f>
        <v>0</v>
      </c>
      <c r="F7" s="9">
        <f>G7*0.19</f>
        <v>0</v>
      </c>
      <c r="G7" s="9">
        <f>(E7*100)/119</f>
        <v>0</v>
      </c>
      <c r="H7" s="9">
        <f>G7*Konfiguration!$B$3</f>
        <v>0</v>
      </c>
      <c r="I7" s="10">
        <f>H7+F7</f>
        <v>0</v>
      </c>
      <c r="J7" s="11">
        <f>G7*Konfiguration!$B$4</f>
        <v>0</v>
      </c>
      <c r="K7" s="12">
        <f>(E7-I7)-J7</f>
        <v>0</v>
      </c>
    </row>
    <row r="8" spans="1:11" ht="14.25" customHeight="1">
      <c r="A8" s="6">
        <f>A7+1</f>
        <v>7</v>
      </c>
      <c r="B8" s="7">
        <v>0</v>
      </c>
      <c r="C8" s="8">
        <v>0</v>
      </c>
      <c r="D8" s="9">
        <f>((B8*C8)*100)/119</f>
        <v>0</v>
      </c>
      <c r="E8" s="9">
        <f>B8-D8</f>
        <v>0</v>
      </c>
      <c r="F8" s="9">
        <f>G8*0.19</f>
        <v>0</v>
      </c>
      <c r="G8" s="9">
        <f>(E8*100)/119</f>
        <v>0</v>
      </c>
      <c r="H8" s="9">
        <f>G8*Konfiguration!$B$3</f>
        <v>0</v>
      </c>
      <c r="I8" s="10">
        <f>H8+F8</f>
        <v>0</v>
      </c>
      <c r="J8" s="11">
        <f>G8*Konfiguration!$B$4</f>
        <v>0</v>
      </c>
      <c r="K8" s="12">
        <f>(E8-I8)-J8</f>
        <v>0</v>
      </c>
    </row>
    <row r="9" spans="1:11" ht="14.25" customHeight="1">
      <c r="A9" s="6">
        <f>A8+1</f>
        <v>8</v>
      </c>
      <c r="B9" s="7">
        <v>0</v>
      </c>
      <c r="C9" s="8">
        <v>0</v>
      </c>
      <c r="D9" s="9">
        <f>((B9*C9)*100)/119</f>
        <v>0</v>
      </c>
      <c r="E9" s="9">
        <f>B9-D9</f>
        <v>0</v>
      </c>
      <c r="F9" s="9">
        <f>G9*0.19</f>
        <v>0</v>
      </c>
      <c r="G9" s="9">
        <f>(E9*100)/119</f>
        <v>0</v>
      </c>
      <c r="H9" s="9">
        <f>G9*Konfiguration!$B$3</f>
        <v>0</v>
      </c>
      <c r="I9" s="10">
        <f>H9+F9</f>
        <v>0</v>
      </c>
      <c r="J9" s="11">
        <f>G9*Konfiguration!$B$4</f>
        <v>0</v>
      </c>
      <c r="K9" s="12">
        <f>(E9-I9)-J9</f>
        <v>0</v>
      </c>
    </row>
    <row r="10" spans="1:11" ht="14.25" customHeight="1">
      <c r="A10" s="6">
        <f>A9+1</f>
        <v>9</v>
      </c>
      <c r="B10" s="7">
        <v>0</v>
      </c>
      <c r="C10" s="8">
        <v>0</v>
      </c>
      <c r="D10" s="9">
        <f>((B10*C10)*100)/119</f>
        <v>0</v>
      </c>
      <c r="E10" s="9">
        <f>B10-D10</f>
        <v>0</v>
      </c>
      <c r="F10" s="9">
        <f>G10*0.19</f>
        <v>0</v>
      </c>
      <c r="G10" s="9">
        <f>(E10*100)/119</f>
        <v>0</v>
      </c>
      <c r="H10" s="9">
        <f>G10*Konfiguration!$B$3</f>
        <v>0</v>
      </c>
      <c r="I10" s="10">
        <f>H10+F10</f>
        <v>0</v>
      </c>
      <c r="J10" s="11">
        <f>G10*Konfiguration!$B$4</f>
        <v>0</v>
      </c>
      <c r="K10" s="12">
        <f>(E10-I10)-J10</f>
        <v>0</v>
      </c>
    </row>
    <row r="11" spans="1:11" ht="14.25" customHeight="1">
      <c r="A11" s="6">
        <f>A10+1</f>
        <v>10</v>
      </c>
      <c r="B11" s="7">
        <v>0</v>
      </c>
      <c r="C11" s="8">
        <v>0</v>
      </c>
      <c r="D11" s="9">
        <f>((B11*C11)*100)/119</f>
        <v>0</v>
      </c>
      <c r="E11" s="9">
        <f>B11-D11</f>
        <v>0</v>
      </c>
      <c r="F11" s="9">
        <f>G11*0.19</f>
        <v>0</v>
      </c>
      <c r="G11" s="9">
        <f>(E11*100)/119</f>
        <v>0</v>
      </c>
      <c r="H11" s="9">
        <f>G11*Konfiguration!$B$3</f>
        <v>0</v>
      </c>
      <c r="I11" s="10">
        <f>H11+F11</f>
        <v>0</v>
      </c>
      <c r="J11" s="11">
        <f>G11*Konfiguration!$B$4</f>
        <v>0</v>
      </c>
      <c r="K11" s="12">
        <f>(E11-I11)-J11</f>
        <v>0</v>
      </c>
    </row>
    <row r="12" spans="1:11" ht="14.25" customHeight="1">
      <c r="A12" s="6">
        <f>A11+1</f>
        <v>11</v>
      </c>
      <c r="B12" s="7">
        <v>0</v>
      </c>
      <c r="C12" s="8">
        <v>0</v>
      </c>
      <c r="D12" s="9">
        <f>((B12*C12)*100)/119</f>
        <v>0</v>
      </c>
      <c r="E12" s="9">
        <f>B12-D12</f>
        <v>0</v>
      </c>
      <c r="F12" s="9">
        <f>G12*0.19</f>
        <v>0</v>
      </c>
      <c r="G12" s="9">
        <f>(E12*100)/119</f>
        <v>0</v>
      </c>
      <c r="H12" s="9">
        <f>G12*Konfiguration!$B$3</f>
        <v>0</v>
      </c>
      <c r="I12" s="10">
        <f>H12+F12</f>
        <v>0</v>
      </c>
      <c r="J12" s="11">
        <f>G12*Konfiguration!$B$4</f>
        <v>0</v>
      </c>
      <c r="K12" s="12">
        <f>(E12-I12)-J12</f>
        <v>0</v>
      </c>
    </row>
    <row r="13" spans="1:11" ht="14.25" customHeight="1">
      <c r="A13" s="6">
        <f>A12+1</f>
        <v>12</v>
      </c>
      <c r="B13" s="7">
        <v>0</v>
      </c>
      <c r="C13" s="8">
        <v>0</v>
      </c>
      <c r="D13" s="9">
        <f>((B13*C13)*100)/119</f>
        <v>0</v>
      </c>
      <c r="E13" s="9">
        <f>B13-D13</f>
        <v>0</v>
      </c>
      <c r="F13" s="9">
        <f>G13*0.19</f>
        <v>0</v>
      </c>
      <c r="G13" s="9">
        <f>(E13*100)/119</f>
        <v>0</v>
      </c>
      <c r="H13" s="9">
        <f>G13*Konfiguration!$B$3</f>
        <v>0</v>
      </c>
      <c r="I13" s="10">
        <f>H13+F13</f>
        <v>0</v>
      </c>
      <c r="J13" s="11">
        <f>G13*Konfiguration!$B$4</f>
        <v>0</v>
      </c>
      <c r="K13" s="12">
        <f>(E13-I13)-J13</f>
        <v>0</v>
      </c>
    </row>
    <row r="14" spans="1:11" ht="14.25" customHeight="1">
      <c r="A14" s="6">
        <f>A13+1</f>
        <v>13</v>
      </c>
      <c r="B14" s="7">
        <v>0</v>
      </c>
      <c r="C14" s="8">
        <v>0</v>
      </c>
      <c r="D14" s="9">
        <f>((B14*C14)*100)/119</f>
        <v>0</v>
      </c>
      <c r="E14" s="9">
        <f>B14-D14</f>
        <v>0</v>
      </c>
      <c r="F14" s="9">
        <f>G14*0.19</f>
        <v>0</v>
      </c>
      <c r="G14" s="9">
        <f>(E14*100)/119</f>
        <v>0</v>
      </c>
      <c r="H14" s="9">
        <f>G14*Konfiguration!$B$3</f>
        <v>0</v>
      </c>
      <c r="I14" s="10">
        <f>H14+F14</f>
        <v>0</v>
      </c>
      <c r="J14" s="11">
        <f>G14*Konfiguration!$B$4</f>
        <v>0</v>
      </c>
      <c r="K14" s="12">
        <f>(E14-I14)-J14</f>
        <v>0</v>
      </c>
    </row>
    <row r="15" spans="1:11" ht="14.25" customHeight="1">
      <c r="A15" s="6">
        <f>A14+1</f>
        <v>14</v>
      </c>
      <c r="B15" s="7">
        <v>0</v>
      </c>
      <c r="C15" s="8">
        <v>0</v>
      </c>
      <c r="D15" s="9">
        <f>((B15*C15)*100)/119</f>
        <v>0</v>
      </c>
      <c r="E15" s="9">
        <f>B15-D15</f>
        <v>0</v>
      </c>
      <c r="F15" s="9">
        <f>G15*0.19</f>
        <v>0</v>
      </c>
      <c r="G15" s="9">
        <f>(E15*100)/119</f>
        <v>0</v>
      </c>
      <c r="H15" s="9">
        <f>G15*Konfiguration!$B$3</f>
        <v>0</v>
      </c>
      <c r="I15" s="10">
        <f>H15+F15</f>
        <v>0</v>
      </c>
      <c r="J15" s="11">
        <f>G15*Konfiguration!$B$4</f>
        <v>0</v>
      </c>
      <c r="K15" s="12">
        <f>(E15-I15)-J15</f>
        <v>0</v>
      </c>
    </row>
    <row r="16" spans="1:11" ht="14.25" customHeight="1">
      <c r="A16" s="6">
        <f>A15+1</f>
        <v>15</v>
      </c>
      <c r="B16" s="7">
        <v>0</v>
      </c>
      <c r="C16" s="8">
        <v>0</v>
      </c>
      <c r="D16" s="9">
        <f>((B16*C16)*100)/119</f>
        <v>0</v>
      </c>
      <c r="E16" s="9">
        <f>B16-D16</f>
        <v>0</v>
      </c>
      <c r="F16" s="9">
        <f>G16*0.19</f>
        <v>0</v>
      </c>
      <c r="G16" s="9">
        <f>(E16*100)/119</f>
        <v>0</v>
      </c>
      <c r="H16" s="9">
        <f>G16*Konfiguration!$B$3</f>
        <v>0</v>
      </c>
      <c r="I16" s="10">
        <f>H16+F16</f>
        <v>0</v>
      </c>
      <c r="J16" s="11">
        <f>G16*Konfiguration!$B$4</f>
        <v>0</v>
      </c>
      <c r="K16" s="12">
        <f>(E16-I16)-J16</f>
        <v>0</v>
      </c>
    </row>
    <row r="17" spans="1:11" ht="14.25" customHeight="1">
      <c r="A17" s="6">
        <f>A16+1</f>
        <v>16</v>
      </c>
      <c r="B17" s="7">
        <v>0</v>
      </c>
      <c r="C17" s="8">
        <v>0</v>
      </c>
      <c r="D17" s="9">
        <f>((B17*C17)*100)/119</f>
        <v>0</v>
      </c>
      <c r="E17" s="9">
        <f>B17-D17</f>
        <v>0</v>
      </c>
      <c r="F17" s="9">
        <f>G17*0.19</f>
        <v>0</v>
      </c>
      <c r="G17" s="9">
        <f>(E17*100)/119</f>
        <v>0</v>
      </c>
      <c r="H17" s="9">
        <f>G17*Konfiguration!$B$3</f>
        <v>0</v>
      </c>
      <c r="I17" s="10">
        <f>H17+F17</f>
        <v>0</v>
      </c>
      <c r="J17" s="11">
        <f>G17*Konfiguration!$B$4</f>
        <v>0</v>
      </c>
      <c r="K17" s="12">
        <f>(E17-I17)-J17</f>
        <v>0</v>
      </c>
    </row>
    <row r="18" spans="1:11" ht="14.25" customHeight="1">
      <c r="A18" s="6">
        <f>A17+1</f>
        <v>17</v>
      </c>
      <c r="B18" s="7">
        <v>0</v>
      </c>
      <c r="C18" s="8">
        <v>0</v>
      </c>
      <c r="D18" s="9">
        <f>((B18*C18)*100)/119</f>
        <v>0</v>
      </c>
      <c r="E18" s="9">
        <f>B18-D18</f>
        <v>0</v>
      </c>
      <c r="F18" s="9">
        <f>G18*0.19</f>
        <v>0</v>
      </c>
      <c r="G18" s="9">
        <f>(E18*100)/119</f>
        <v>0</v>
      </c>
      <c r="H18" s="9">
        <f>G18*Konfiguration!$B$3</f>
        <v>0</v>
      </c>
      <c r="I18" s="10">
        <f>H18+F18</f>
        <v>0</v>
      </c>
      <c r="J18" s="11">
        <f>G18*Konfiguration!$B$4</f>
        <v>0</v>
      </c>
      <c r="K18" s="12">
        <f>(E18-I18)-J18</f>
        <v>0</v>
      </c>
    </row>
    <row r="19" spans="1:11" ht="14.25" customHeight="1">
      <c r="A19" s="6">
        <f>A18+1</f>
        <v>18</v>
      </c>
      <c r="B19" s="7">
        <v>0</v>
      </c>
      <c r="C19" s="8">
        <v>0</v>
      </c>
      <c r="D19" s="9">
        <f>((B19*C19)*100)/119</f>
        <v>0</v>
      </c>
      <c r="E19" s="9">
        <f>B19-D19</f>
        <v>0</v>
      </c>
      <c r="F19" s="9">
        <f>G19*0.19</f>
        <v>0</v>
      </c>
      <c r="G19" s="9">
        <f>(E19*100)/119</f>
        <v>0</v>
      </c>
      <c r="H19" s="9">
        <f>G19*Konfiguration!$B$3</f>
        <v>0</v>
      </c>
      <c r="I19" s="10">
        <f>H19+F19</f>
        <v>0</v>
      </c>
      <c r="J19" s="11">
        <f>G19*Konfiguration!$B$4</f>
        <v>0</v>
      </c>
      <c r="K19" s="12">
        <f>(E19-I19)-J19</f>
        <v>0</v>
      </c>
    </row>
    <row r="20" spans="1:11" ht="14.25" customHeight="1">
      <c r="A20" s="6">
        <f>A19+1</f>
        <v>19</v>
      </c>
      <c r="B20" s="7">
        <v>0</v>
      </c>
      <c r="C20" s="8">
        <v>0</v>
      </c>
      <c r="D20" s="9">
        <f>((B20*C20)*100)/119</f>
        <v>0</v>
      </c>
      <c r="E20" s="9">
        <f>B20-D20</f>
        <v>0</v>
      </c>
      <c r="F20" s="9">
        <f>G20*0.19</f>
        <v>0</v>
      </c>
      <c r="G20" s="9">
        <f>(E20*100)/119</f>
        <v>0</v>
      </c>
      <c r="H20" s="9">
        <f>G20*Konfiguration!$B$3</f>
        <v>0</v>
      </c>
      <c r="I20" s="10">
        <f>H20+F20</f>
        <v>0</v>
      </c>
      <c r="J20" s="11">
        <f>G20*Konfiguration!$B$4</f>
        <v>0</v>
      </c>
      <c r="K20" s="12">
        <f>(E20-I20)-J20</f>
        <v>0</v>
      </c>
    </row>
    <row r="21" spans="1:11" ht="12.75">
      <c r="A21" s="13" t="s">
        <v>11</v>
      </c>
      <c r="B21" s="14">
        <f>SUM(B2:B20)</f>
        <v>1190</v>
      </c>
      <c r="C21" s="13"/>
      <c r="D21" s="14">
        <f>SUM(D2:D20)</f>
        <v>0</v>
      </c>
      <c r="E21" s="14">
        <f>SUM(E2:E20)</f>
        <v>1190</v>
      </c>
      <c r="F21" s="14">
        <f>SUM(F2:F20)</f>
        <v>190</v>
      </c>
      <c r="G21" s="14">
        <f>SUM(G2:G20)</f>
        <v>1000</v>
      </c>
      <c r="H21" s="14">
        <f>SUM(H2:H20)</f>
        <v>250</v>
      </c>
      <c r="I21" s="14">
        <f>SUM(I2:I20)</f>
        <v>440</v>
      </c>
      <c r="J21" s="14">
        <f>SUM(J2:J20)</f>
        <v>150</v>
      </c>
      <c r="K21" s="14">
        <f>SUM(K2:K20)</f>
        <v>600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="130" zoomScaleNormal="130" workbookViewId="0" topLeftCell="A1">
      <selection activeCell="B4" sqref="B4"/>
    </sheetView>
  </sheetViews>
  <sheetFormatPr defaultColWidth="12.57421875" defaultRowHeight="12.75"/>
  <cols>
    <col min="1" max="1" width="20.140625" style="0" customWidth="1"/>
    <col min="2" max="16384" width="11.57421875" style="0" customWidth="1"/>
  </cols>
  <sheetData>
    <row r="1" spans="1:2" ht="12.75">
      <c r="A1" s="15" t="s">
        <v>12</v>
      </c>
      <c r="B1" s="16"/>
    </row>
    <row r="2" spans="1:2" ht="12.75">
      <c r="A2" t="s">
        <v>13</v>
      </c>
      <c r="B2" s="16">
        <v>0.19</v>
      </c>
    </row>
    <row r="3" spans="1:2" ht="12.75">
      <c r="A3" t="s">
        <v>14</v>
      </c>
      <c r="B3" s="16">
        <v>0.25</v>
      </c>
    </row>
    <row r="4" spans="1:2" ht="12.75">
      <c r="A4" t="s">
        <v>15</v>
      </c>
      <c r="B4" s="16">
        <v>0.15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="130" zoomScaleNormal="130" workbookViewId="0" topLeftCell="A1">
      <selection activeCell="B7" sqref="B7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16</v>
      </c>
    </row>
    <row r="3" ht="12.75">
      <c r="A3" s="17" t="s">
        <v>17</v>
      </c>
    </row>
  </sheetData>
  <sheetProtection selectLockedCells="1" selectUnlockedCells="1"/>
  <hyperlinks>
    <hyperlink ref="A3" r:id="rId1" display="http://jensjaeger.de/wie-du-als-freiberufler-den-ueberblick-ueber-deine-finanzen-behaeltst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 du als Freiberufler den Überblick über deine Finanzen behältst</dc:title>
  <dc:subject/>
  <dc:creator>Jens Jäger</dc:creator>
  <cp:keywords/>
  <dc:description>http://jensjaeger.de/wie-du-als-freiberufler-den-ueberblick-ueber-deine-finanzen-behaeltst</dc:description>
  <cp:lastModifiedBy>Jens Jäger</cp:lastModifiedBy>
  <dcterms:created xsi:type="dcterms:W3CDTF">2014-10-25T19:55:05Z</dcterms:created>
  <dcterms:modified xsi:type="dcterms:W3CDTF">2015-03-06T09:30:18Z</dcterms:modified>
  <cp:category/>
  <cp:version/>
  <cp:contentType/>
  <cp:contentStatus/>
  <cp:revision>12</cp:revision>
</cp:coreProperties>
</file>